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5780" windowHeight="96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0" i="1" l="1"/>
  <c r="F9" i="1"/>
  <c r="F8" i="1"/>
  <c r="F7" i="1"/>
  <c r="F6" i="1"/>
</calcChain>
</file>

<file path=xl/sharedStrings.xml><?xml version="1.0" encoding="utf-8"?>
<sst xmlns="http://schemas.openxmlformats.org/spreadsheetml/2006/main" count="17" uniqueCount="17">
  <si>
    <r>
      <rPr>
        <b/>
        <sz val="13"/>
        <color indexed="8"/>
        <rFont val="Cambria"/>
        <family val="1"/>
        <charset val="238"/>
        <scheme val="major"/>
      </rPr>
      <t>GRILA DE COTIZAŢIE LUNARĂ
valabilă de la 1 ianuarie 2018</t>
    </r>
    <r>
      <rPr>
        <sz val="13"/>
        <color indexed="8"/>
        <rFont val="Cambria"/>
        <family val="1"/>
        <charset val="238"/>
        <scheme val="major"/>
      </rPr>
      <t>,
conform Hotărârii AG ARTS din 3 octombrie 2017</t>
    </r>
  </si>
  <si>
    <t>Interval cota</t>
  </si>
  <si>
    <t>Cota maxima*</t>
  </si>
  <si>
    <t>Cotizaţia de plată</t>
  </si>
  <si>
    <t xml:space="preserve">Aici se introduce valoarea
Cifrei de Afaceri </t>
  </si>
  <si>
    <t>75 - 150</t>
  </si>
  <si>
    <t>150-250</t>
  </si>
  <si>
    <t>250-350</t>
  </si>
  <si>
    <t>350-425</t>
  </si>
  <si>
    <t>425-525</t>
  </si>
  <si>
    <t>Valoarea cotizaţiei pentru PERSOANELE FIZICE AUTORIZATE este de 25 lei/lună.</t>
  </si>
  <si>
    <t>* Calculul cotizatiei are în vedere cote progresive şi nu cote fixe.</t>
  </si>
  <si>
    <t>Modul de calcul îl găsiţi în formula corespunzătoare coloanei F - cotizaţie de plată</t>
  </si>
  <si>
    <t>Inseraţi în celula corespunzătoare intervalului afişat din coloana H, valoarea ultimei cifre de afaceri declarată la Ministerul Finanţelor</t>
  </si>
  <si>
    <t>Coloana F va afişa valoarea cotizaţiei de plată, corespunzătoare cifrei de afaceri înregistrate de compania dumneavoastră.</t>
  </si>
  <si>
    <t>nu se aplica formula!</t>
  </si>
  <si>
    <t>Intervalul in care se incadreaza Cifra de Afaceri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</si>
</sst>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mbria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mbria"/>
      <family val="1"/>
      <charset val="238"/>
      <scheme val="major"/>
    </font>
    <font>
      <sz val="13"/>
      <color indexed="8"/>
      <name val="Cambria"/>
      <family val="1"/>
      <charset val="238"/>
      <scheme val="major"/>
    </font>
    <font>
      <b/>
      <sz val="13"/>
      <color indexed="8"/>
      <name val="Cambria"/>
      <family val="1"/>
      <charset val="238"/>
      <scheme val="major"/>
    </font>
    <font>
      <b/>
      <sz val="12"/>
      <color indexed="8"/>
      <name val="Cambria"/>
      <family val="1"/>
      <charset val="238"/>
      <scheme val="major"/>
    </font>
    <font>
      <sz val="10"/>
      <name val="Arial"/>
      <family val="2"/>
    </font>
    <font>
      <sz val="12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9" tint="0.39997558519241921"/>
        <bgColor indexed="34"/>
      </patternFill>
    </fill>
    <fill>
      <patternFill patternType="solid">
        <fgColor indexed="50"/>
        <bgColor indexed="22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3">
    <xf numFmtId="0" fontId="0" fillId="0" borderId="0" xfId="0"/>
    <xf numFmtId="0" fontId="2" fillId="0" borderId="0" xfId="1" applyFont="1" applyProtection="1">
      <protection locked="0"/>
    </xf>
    <xf numFmtId="3" fontId="2" fillId="0" borderId="0" xfId="1" applyNumberFormat="1" applyFont="1" applyProtection="1">
      <protection locked="0"/>
    </xf>
    <xf numFmtId="0" fontId="2" fillId="0" borderId="0" xfId="1" applyFont="1" applyAlignment="1" applyProtection="1">
      <alignment horizontal="right"/>
      <protection locked="0"/>
    </xf>
    <xf numFmtId="0" fontId="2" fillId="0" borderId="0" xfId="1" applyNumberFormat="1" applyFont="1" applyAlignment="1" applyProtection="1">
      <alignment horizontal="center" vertical="center" wrapText="1"/>
      <protection locked="0"/>
    </xf>
    <xf numFmtId="0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3" fontId="2" fillId="0" borderId="4" xfId="1" applyNumberFormat="1" applyFont="1" applyBorder="1" applyAlignment="1" applyProtection="1">
      <alignment vertical="center"/>
      <protection locked="0"/>
    </xf>
    <xf numFmtId="3" fontId="2" fillId="0" borderId="4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Border="1" applyAlignment="1" applyProtection="1">
      <alignment vertical="center"/>
      <protection locked="0"/>
    </xf>
    <xf numFmtId="3" fontId="2" fillId="4" borderId="4" xfId="1" applyNumberFormat="1" applyFont="1" applyFill="1" applyBorder="1" applyAlignment="1" applyProtection="1">
      <alignment vertical="center"/>
      <protection locked="0"/>
    </xf>
    <xf numFmtId="0" fontId="2" fillId="0" borderId="4" xfId="1" applyFont="1" applyBorder="1" applyAlignment="1" applyProtection="1">
      <alignment vertical="center"/>
    </xf>
    <xf numFmtId="3" fontId="7" fillId="0" borderId="4" xfId="2" applyNumberFormat="1" applyFont="1" applyBorder="1" applyAlignment="1" applyProtection="1">
      <alignment vertical="center"/>
      <protection locked="0"/>
    </xf>
    <xf numFmtId="3" fontId="8" fillId="0" borderId="4" xfId="2" applyNumberFormat="1" applyFont="1" applyBorder="1" applyAlignment="1" applyProtection="1">
      <alignment vertical="center"/>
      <protection locked="0"/>
    </xf>
    <xf numFmtId="3" fontId="8" fillId="0" borderId="4" xfId="2" applyNumberFormat="1" applyFont="1" applyBorder="1" applyAlignment="1" applyProtection="1">
      <alignment vertical="center" wrapText="1"/>
      <protection locked="0"/>
    </xf>
    <xf numFmtId="3" fontId="2" fillId="0" borderId="0" xfId="1" applyNumberFormat="1" applyFont="1" applyBorder="1" applyAlignment="1" applyProtection="1">
      <alignment vertical="center"/>
      <protection locked="0"/>
    </xf>
    <xf numFmtId="3" fontId="2" fillId="0" borderId="0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3" fontId="8" fillId="0" borderId="0" xfId="2" applyNumberFormat="1" applyFont="1" applyBorder="1" applyAlignment="1" applyProtection="1">
      <alignment vertical="center" wrapText="1"/>
      <protection locked="0"/>
    </xf>
    <xf numFmtId="3" fontId="2" fillId="0" borderId="0" xfId="1" quotePrefix="1" applyNumberFormat="1" applyFont="1" applyProtection="1">
      <protection locked="0"/>
    </xf>
    <xf numFmtId="0" fontId="0" fillId="0" borderId="0" xfId="0" applyProtection="1">
      <protection locked="0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3" fontId="3" fillId="0" borderId="2" xfId="1" applyNumberFormat="1" applyFont="1" applyBorder="1" applyAlignment="1" applyProtection="1">
      <alignment horizontal="center" vertical="center"/>
      <protection locked="0"/>
    </xf>
    <xf numFmtId="3" fontId="3" fillId="0" borderId="3" xfId="1" applyNumberFormat="1" applyFont="1" applyBorder="1" applyAlignment="1" applyProtection="1">
      <alignment horizontal="center" vertical="center"/>
      <protection locked="0"/>
    </xf>
    <xf numFmtId="0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5" xfId="1" applyNumberFormat="1" applyFont="1" applyBorder="1" applyAlignment="1" applyProtection="1">
      <alignment horizontal="center" vertical="center"/>
      <protection locked="0"/>
    </xf>
    <xf numFmtId="3" fontId="2" fillId="0" borderId="6" xfId="1" applyNumberFormat="1" applyFont="1" applyBorder="1" applyAlignment="1" applyProtection="1">
      <alignment horizontal="center" vertical="center"/>
      <protection locked="0"/>
    </xf>
    <xf numFmtId="3" fontId="2" fillId="0" borderId="7" xfId="1" applyNumberFormat="1" applyFont="1" applyBorder="1" applyAlignment="1" applyProtection="1">
      <alignment horizontal="center" vertical="center"/>
      <protection locked="0"/>
    </xf>
    <xf numFmtId="3" fontId="2" fillId="0" borderId="8" xfId="1" applyNumberFormat="1" applyFont="1" applyBorder="1" applyAlignment="1" applyProtection="1">
      <alignment horizontal="center" vertical="center"/>
      <protection locked="0"/>
    </xf>
    <xf numFmtId="3" fontId="2" fillId="0" borderId="9" xfId="1" applyNumberFormat="1" applyFont="1" applyBorder="1" applyAlignment="1" applyProtection="1">
      <alignment horizontal="center" vertical="center"/>
      <protection locked="0"/>
    </xf>
    <xf numFmtId="3" fontId="2" fillId="0" borderId="10" xfId="1" applyNumberFormat="1" applyFont="1" applyBorder="1" applyAlignment="1" applyProtection="1">
      <alignment horizontal="center" vertical="center"/>
      <protection locked="0"/>
    </xf>
  </cellXfs>
  <cellStyles count="3">
    <cellStyle name="Excel Built-in Normal 1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showGridLines="0" tabSelected="1" zoomScaleNormal="100" workbookViewId="0">
      <selection activeCell="E22" sqref="E22"/>
    </sheetView>
  </sheetViews>
  <sheetFormatPr defaultRowHeight="15.75" x14ac:dyDescent="0.25"/>
  <cols>
    <col min="1" max="1" width="9" style="1"/>
    <col min="2" max="3" width="18.125" style="2" customWidth="1"/>
    <col min="4" max="4" width="18.125" style="3" customWidth="1"/>
    <col min="5" max="6" width="13.75" style="1" customWidth="1"/>
    <col min="7" max="7" width="5" style="2" customWidth="1"/>
    <col min="8" max="8" width="22.5" style="1" customWidth="1"/>
    <col min="9" max="9" width="9" style="1"/>
    <col min="10" max="16384" width="9" style="22"/>
  </cols>
  <sheetData>
    <row r="2" spans="1:9" ht="16.5" x14ac:dyDescent="0.25">
      <c r="B2" s="23" t="s">
        <v>0</v>
      </c>
      <c r="C2" s="24"/>
      <c r="D2" s="24"/>
      <c r="E2" s="24"/>
      <c r="F2" s="24"/>
      <c r="G2" s="24"/>
      <c r="H2" s="25"/>
    </row>
    <row r="4" spans="1:9" ht="47.25" x14ac:dyDescent="0.2">
      <c r="A4" s="4"/>
      <c r="B4" s="26" t="s">
        <v>16</v>
      </c>
      <c r="C4" s="26"/>
      <c r="D4" s="5" t="s">
        <v>1</v>
      </c>
      <c r="E4" s="5" t="s">
        <v>2</v>
      </c>
      <c r="F4" s="6" t="s">
        <v>3</v>
      </c>
      <c r="G4" s="4"/>
      <c r="H4" s="7" t="s">
        <v>4</v>
      </c>
      <c r="I4" s="4"/>
    </row>
    <row r="5" spans="1:9" x14ac:dyDescent="0.2">
      <c r="A5" s="8"/>
      <c r="B5" s="9">
        <v>100000</v>
      </c>
      <c r="C5" s="9">
        <v>499999</v>
      </c>
      <c r="D5" s="10">
        <v>75</v>
      </c>
      <c r="E5" s="11">
        <v>75</v>
      </c>
      <c r="F5" s="11">
        <v>75</v>
      </c>
      <c r="G5" s="8"/>
      <c r="H5" s="12" t="s">
        <v>15</v>
      </c>
      <c r="I5" s="8"/>
    </row>
    <row r="6" spans="1:9" x14ac:dyDescent="0.2">
      <c r="A6" s="8"/>
      <c r="B6" s="9">
        <v>500000</v>
      </c>
      <c r="C6" s="9">
        <v>999999</v>
      </c>
      <c r="D6" s="10" t="s">
        <v>5</v>
      </c>
      <c r="E6" s="11">
        <v>150</v>
      </c>
      <c r="F6" s="13">
        <f>75+ROUND((H6-B6)/(C6-B6)*75,0)</f>
        <v>150</v>
      </c>
      <c r="G6" s="8"/>
      <c r="H6" s="14">
        <v>999999</v>
      </c>
      <c r="I6" s="8"/>
    </row>
    <row r="7" spans="1:9" x14ac:dyDescent="0.2">
      <c r="A7" s="8"/>
      <c r="B7" s="9">
        <v>1000000</v>
      </c>
      <c r="C7" s="9">
        <v>9999999</v>
      </c>
      <c r="D7" s="10" t="s">
        <v>6</v>
      </c>
      <c r="E7" s="11">
        <v>250</v>
      </c>
      <c r="F7" s="13">
        <f>150+ROUND((H7-B7)/(C7-B7)*100,0)</f>
        <v>250</v>
      </c>
      <c r="G7" s="8"/>
      <c r="H7" s="14">
        <v>9999999</v>
      </c>
      <c r="I7" s="8"/>
    </row>
    <row r="8" spans="1:9" x14ac:dyDescent="0.2">
      <c r="A8" s="8"/>
      <c r="B8" s="9">
        <v>10000000</v>
      </c>
      <c r="C8" s="9">
        <v>49999999</v>
      </c>
      <c r="D8" s="10" t="s">
        <v>7</v>
      </c>
      <c r="E8" s="11">
        <v>350</v>
      </c>
      <c r="F8" s="13">
        <f>250+ROUND((H8-B8)/(C8-B8)*100,0)</f>
        <v>350</v>
      </c>
      <c r="G8" s="8"/>
      <c r="H8" s="15">
        <v>49999999</v>
      </c>
      <c r="I8" s="8"/>
    </row>
    <row r="9" spans="1:9" x14ac:dyDescent="0.2">
      <c r="A9" s="8"/>
      <c r="B9" s="9">
        <v>50000000</v>
      </c>
      <c r="C9" s="9">
        <v>99999999</v>
      </c>
      <c r="D9" s="10" t="s">
        <v>8</v>
      </c>
      <c r="E9" s="11">
        <v>425</v>
      </c>
      <c r="F9" s="13">
        <f>350+ROUND((H9-B9)/(C9-B9)*75,0)</f>
        <v>425</v>
      </c>
      <c r="G9" s="8"/>
      <c r="H9" s="15">
        <v>99999999</v>
      </c>
      <c r="I9" s="8"/>
    </row>
    <row r="10" spans="1:9" x14ac:dyDescent="0.2">
      <c r="A10" s="8"/>
      <c r="B10" s="9">
        <v>100000000</v>
      </c>
      <c r="C10" s="9">
        <v>999999999</v>
      </c>
      <c r="D10" s="10" t="s">
        <v>9</v>
      </c>
      <c r="E10" s="11">
        <v>525</v>
      </c>
      <c r="F10" s="13">
        <f>425+ROUND((H10-B10)/(C10-B10)*100,0)</f>
        <v>525</v>
      </c>
      <c r="G10" s="8"/>
      <c r="H10" s="16">
        <v>999999999</v>
      </c>
      <c r="I10" s="8"/>
    </row>
    <row r="11" spans="1:9" x14ac:dyDescent="0.2">
      <c r="A11" s="8"/>
      <c r="B11" s="17"/>
      <c r="C11" s="17"/>
      <c r="D11" s="18"/>
      <c r="E11" s="19"/>
      <c r="F11" s="19"/>
      <c r="G11" s="8"/>
      <c r="H11" s="20"/>
      <c r="I11" s="8"/>
    </row>
    <row r="12" spans="1:9" x14ac:dyDescent="0.2">
      <c r="A12" s="8"/>
      <c r="B12" s="27" t="s">
        <v>10</v>
      </c>
      <c r="C12" s="28"/>
      <c r="D12" s="28"/>
      <c r="E12" s="28"/>
      <c r="F12" s="28"/>
      <c r="G12" s="28"/>
      <c r="H12" s="29"/>
      <c r="I12" s="8"/>
    </row>
    <row r="13" spans="1:9" x14ac:dyDescent="0.2">
      <c r="A13" s="8"/>
      <c r="B13" s="30"/>
      <c r="C13" s="31"/>
      <c r="D13" s="31"/>
      <c r="E13" s="31"/>
      <c r="F13" s="31"/>
      <c r="G13" s="31"/>
      <c r="H13" s="32"/>
      <c r="I13" s="8"/>
    </row>
    <row r="15" spans="1:9" x14ac:dyDescent="0.25">
      <c r="B15" s="2" t="s">
        <v>11</v>
      </c>
    </row>
    <row r="16" spans="1:9" x14ac:dyDescent="0.25">
      <c r="B16" s="2" t="s">
        <v>12</v>
      </c>
    </row>
    <row r="18" spans="2:2" x14ac:dyDescent="0.25">
      <c r="B18" s="21" t="s">
        <v>13</v>
      </c>
    </row>
    <row r="19" spans="2:2" x14ac:dyDescent="0.25">
      <c r="B19" s="2" t="s">
        <v>14</v>
      </c>
    </row>
  </sheetData>
  <sheetProtection password="AB59" sheet="1" objects="1" scenarios="1"/>
  <mergeCells count="3">
    <mergeCell ref="B2:H2"/>
    <mergeCell ref="B4:C4"/>
    <mergeCell ref="B12:H13"/>
  </mergeCells>
  <pageMargins left="0.7" right="0.7" top="0.75" bottom="0.75" header="0.3" footer="0.3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A.R.T.S.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Adina CIOCLEI</dc:creator>
  <cp:lastModifiedBy>Adina CIOCLEI</cp:lastModifiedBy>
  <cp:lastPrinted>2018-05-16T08:05:19Z</cp:lastPrinted>
  <dcterms:created xsi:type="dcterms:W3CDTF">2018-05-16T07:51:13Z</dcterms:created>
  <dcterms:modified xsi:type="dcterms:W3CDTF">2020-11-25T10:16:18Z</dcterms:modified>
</cp:coreProperties>
</file>